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krTS\Downloads\"/>
    </mc:Choice>
  </mc:AlternateContent>
  <xr:revisionPtr revIDLastSave="0" documentId="8_{FA71C228-BE63-4F38-A16B-A35928DF666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estellu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8" i="1" l="1"/>
  <c r="H46" i="1"/>
  <c r="H42" i="1"/>
  <c r="H43" i="1"/>
  <c r="H45" i="1"/>
  <c r="H41" i="1"/>
  <c r="H38" i="1"/>
  <c r="H37" i="1"/>
  <c r="H34" i="1"/>
  <c r="H35" i="1"/>
  <c r="H33" i="1"/>
  <c r="H26" i="1"/>
  <c r="H27" i="1"/>
  <c r="H28" i="1"/>
  <c r="H29" i="1"/>
  <c r="H30" i="1"/>
  <c r="H31" i="1"/>
  <c r="H25" i="1"/>
  <c r="H24" i="1"/>
  <c r="H14" i="1"/>
  <c r="H15" i="1"/>
  <c r="H16" i="1"/>
  <c r="H17" i="1"/>
  <c r="H18" i="1"/>
  <c r="H19" i="1"/>
  <c r="H20" i="1"/>
  <c r="H21" i="1"/>
  <c r="H13" i="1"/>
  <c r="G42" i="1"/>
  <c r="H52" i="1" l="1"/>
  <c r="G38" i="1"/>
  <c r="G15" i="1" l="1"/>
  <c r="G43" i="1" l="1"/>
  <c r="G48" i="1" l="1"/>
  <c r="G25" i="1" l="1"/>
  <c r="G14" i="1"/>
  <c r="G13" i="1" l="1"/>
  <c r="G29" i="1" l="1"/>
  <c r="G46" i="1" l="1"/>
  <c r="G45" i="1"/>
  <c r="G41" i="1"/>
  <c r="G37" i="1"/>
  <c r="G34" i="1"/>
  <c r="G35" i="1"/>
  <c r="G33" i="1"/>
  <c r="G30" i="1"/>
  <c r="G31" i="1"/>
  <c r="G28" i="1"/>
  <c r="G27" i="1"/>
  <c r="G26" i="1"/>
  <c r="G24" i="1"/>
  <c r="G21" i="1"/>
  <c r="G20" i="1"/>
  <c r="G19" i="1"/>
  <c r="G18" i="1"/>
  <c r="G17" i="1"/>
  <c r="G16" i="1"/>
</calcChain>
</file>

<file path=xl/sharedStrings.xml><?xml version="1.0" encoding="utf-8"?>
<sst xmlns="http://schemas.openxmlformats.org/spreadsheetml/2006/main" count="85" uniqueCount="60">
  <si>
    <t>Artikel</t>
  </si>
  <si>
    <t>Preis</t>
  </si>
  <si>
    <t>Mineralwasser, Süssgetränke  und Fruchtsäfte</t>
  </si>
  <si>
    <t>Elmer Citro</t>
  </si>
  <si>
    <t>Coca Cola</t>
  </si>
  <si>
    <t>Rivella rot</t>
  </si>
  <si>
    <t>Rivella blau</t>
  </si>
  <si>
    <t>Shorley</t>
  </si>
  <si>
    <t>Orangensaft Granini</t>
  </si>
  <si>
    <t>150 cl</t>
  </si>
  <si>
    <t>100 cl</t>
  </si>
  <si>
    <t>33 cl</t>
  </si>
  <si>
    <t>Kaffee und Tee inkl. Zucker, Süssstoff und Kaffee-Rahm</t>
  </si>
  <si>
    <t>250 g</t>
  </si>
  <si>
    <t>90 g</t>
  </si>
  <si>
    <t>50 cl</t>
  </si>
  <si>
    <t>Bier</t>
  </si>
  <si>
    <t>Weisswein</t>
  </si>
  <si>
    <t>Fèchy</t>
  </si>
  <si>
    <t>Rotwein</t>
  </si>
  <si>
    <t>75 cl</t>
  </si>
  <si>
    <t>Extras</t>
  </si>
  <si>
    <t>Getränkebestellung ab Pfarreikeller St. Josef</t>
  </si>
  <si>
    <t>Anlass:</t>
  </si>
  <si>
    <t>Organisation:</t>
  </si>
  <si>
    <t>Verantwortlich:</t>
  </si>
  <si>
    <t>Telefon:</t>
  </si>
  <si>
    <t>Bestelldatum:</t>
  </si>
  <si>
    <t>Postgerechte Rechnungsadresse:</t>
  </si>
  <si>
    <t>Datum / Zeit:</t>
  </si>
  <si>
    <t>Mineralwasser Rhäzünser mit Kohlensäure</t>
  </si>
  <si>
    <t>Bestell. Anz. Fl.</t>
  </si>
  <si>
    <t>Verbr. Anz. Fl.</t>
  </si>
  <si>
    <t>Chardonnay Lunel</t>
  </si>
  <si>
    <t>Mineralwasser Valser ohne Kohlensäure</t>
  </si>
  <si>
    <t>Servietten weiss</t>
  </si>
  <si>
    <t>Kaffee (für 5 l Filter-Kaffee ca. 40 Tassen)</t>
  </si>
  <si>
    <t>Kaffee (für 2 l Filter-Kaffee ca. 16 Tassen)</t>
  </si>
  <si>
    <t>Coca Cola Zero</t>
  </si>
  <si>
    <t>Appenzeller Leermond alkoholfrei</t>
  </si>
  <si>
    <t>100 St</t>
  </si>
  <si>
    <t>E-Mail-Adresse für den Rechnungsversand:</t>
  </si>
  <si>
    <t>Inhalt</t>
  </si>
  <si>
    <t>Ferdinand Hess, Emil-Klöti-Str. 29B, 8406 Winterthur, Tel. 052 203 55 50 / Mobile 079 619 30 38</t>
  </si>
  <si>
    <t>Ice Tea Lemon Adello</t>
  </si>
  <si>
    <t>Appenzeller Quöllfrisch naturtrüb</t>
  </si>
  <si>
    <t>Appenzeller Lager hell</t>
  </si>
  <si>
    <t>Don Pacual Navarra Ribera baja</t>
  </si>
  <si>
    <t xml:space="preserve">Mineralwasser und Süssgetränke in Kleinflaschen nur auf </t>
  </si>
  <si>
    <t>10 Tage Vorausbesgtellung erhältlich! (Nicht an Lager!)</t>
  </si>
  <si>
    <r>
      <t xml:space="preserve">Bitte </t>
    </r>
    <r>
      <rPr>
        <b/>
        <u/>
        <sz val="11"/>
        <rFont val="Arial"/>
        <family val="2"/>
      </rPr>
      <t>Bestellung</t>
    </r>
    <r>
      <rPr>
        <b/>
        <sz val="11"/>
        <rFont val="Arial"/>
        <family val="2"/>
      </rPr>
      <t xml:space="preserve"> eine Woche vor dem Anlass an email:   </t>
    </r>
    <r>
      <rPr>
        <sz val="11"/>
        <rFont val="Arial"/>
        <family val="2"/>
      </rPr>
      <t>ferdinand.hess@hispeed.ch  oder</t>
    </r>
  </si>
  <si>
    <t xml:space="preserve"> </t>
  </si>
  <si>
    <t>Total pro Artikel</t>
  </si>
  <si>
    <t>Total Bestellung</t>
  </si>
  <si>
    <t xml:space="preserve">Bitte, leere Pet-Flaschen in die Gebinde zurück stellen, nicht in den Abfall werfen!
Volle und ungeöffnete Flaschen werden zurückgenommen und nicht verrechnet! 
Die Gestaltung der Verkaufspreise ist Sache des Veranstalters! 
</t>
  </si>
  <si>
    <t>Mineral Appenzeller Goba laut</t>
  </si>
  <si>
    <t>Mineral Appenzeller Goba still</t>
  </si>
  <si>
    <t>Ein-kauf</t>
  </si>
  <si>
    <t>Cabernet Sauvignon Golden State</t>
  </si>
  <si>
    <t>Primitivo di Puglia IGP [senza parole]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</si>
</sst>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h/mm&quot; h&quot;;@"/>
  </numFmts>
  <fonts count="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3" fillId="0" borderId="1" xfId="0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2" xfId="0" applyFont="1" applyBorder="1" applyAlignment="1">
      <alignment horizontal="right"/>
    </xf>
    <xf numFmtId="0" fontId="0" fillId="0" borderId="2" xfId="0" applyBorder="1" applyAlignment="1">
      <alignment horizontal="right"/>
    </xf>
    <xf numFmtId="2" fontId="3" fillId="0" borderId="2" xfId="0" applyNumberFormat="1" applyFont="1" applyBorder="1" applyAlignment="1">
      <alignment horizontal="right"/>
    </xf>
    <xf numFmtId="0" fontId="7" fillId="0" borderId="23" xfId="0" applyFont="1" applyBorder="1"/>
    <xf numFmtId="2" fontId="3" fillId="0" borderId="24" xfId="0" applyNumberFormat="1" applyFont="1" applyBorder="1" applyAlignment="1">
      <alignment horizontal="right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/>
    <xf numFmtId="0" fontId="0" fillId="0" borderId="31" xfId="0" applyBorder="1" applyAlignment="1">
      <alignment horizontal="center"/>
    </xf>
    <xf numFmtId="2" fontId="0" fillId="0" borderId="0" xfId="0" applyNumberFormat="1"/>
    <xf numFmtId="2" fontId="0" fillId="0" borderId="2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3" fillId="0" borderId="4" xfId="0" applyNumberFormat="1" applyFont="1" applyBorder="1" applyAlignment="1">
      <alignment horizontal="right"/>
    </xf>
    <xf numFmtId="2" fontId="0" fillId="0" borderId="24" xfId="0" applyNumberFormat="1" applyBorder="1" applyAlignment="1">
      <alignment horizontal="right"/>
    </xf>
    <xf numFmtId="0" fontId="0" fillId="0" borderId="1" xfId="0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4" xfId="0" applyNumberFormat="1" applyFont="1" applyBorder="1"/>
    <xf numFmtId="0" fontId="3" fillId="0" borderId="24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24" xfId="0" applyFont="1" applyBorder="1" applyAlignment="1">
      <alignment horizontal="right"/>
    </xf>
    <xf numFmtId="0" fontId="0" fillId="0" borderId="43" xfId="0" applyBorder="1" applyAlignment="1">
      <alignment horizontal="center"/>
    </xf>
    <xf numFmtId="0" fontId="0" fillId="0" borderId="27" xfId="0" applyBorder="1"/>
    <xf numFmtId="0" fontId="4" fillId="0" borderId="25" xfId="0" applyFont="1" applyBorder="1" applyAlignment="1">
      <alignment horizontal="center" wrapText="1" shrinkToFit="1"/>
    </xf>
    <xf numFmtId="0" fontId="4" fillId="0" borderId="21" xfId="0" applyFont="1" applyBorder="1" applyAlignment="1">
      <alignment horizontal="center" wrapText="1" shrinkToFit="1"/>
    </xf>
    <xf numFmtId="2" fontId="4" fillId="0" borderId="22" xfId="0" applyNumberFormat="1" applyFont="1" applyBorder="1" applyAlignment="1">
      <alignment horizontal="center" wrapText="1" shrinkToFit="1"/>
    </xf>
    <xf numFmtId="0" fontId="4" fillId="0" borderId="22" xfId="0" applyFont="1" applyBorder="1" applyAlignment="1">
      <alignment horizontal="right" wrapText="1" shrinkToFit="1"/>
    </xf>
    <xf numFmtId="0" fontId="1" fillId="0" borderId="2" xfId="0" applyFont="1" applyBorder="1" applyAlignment="1">
      <alignment horizontal="right"/>
    </xf>
    <xf numFmtId="164" fontId="0" fillId="0" borderId="44" xfId="0" applyNumberFormat="1" applyBorder="1" applyAlignment="1" applyProtection="1">
      <alignment horizontal="left"/>
      <protection locked="0"/>
    </xf>
    <xf numFmtId="165" fontId="3" fillId="0" borderId="1" xfId="0" applyNumberFormat="1" applyFont="1" applyBorder="1" applyAlignment="1" applyProtection="1">
      <alignment horizontal="center"/>
      <protection locked="0"/>
    </xf>
    <xf numFmtId="0" fontId="1" fillId="0" borderId="45" xfId="0" applyFont="1" applyBorder="1"/>
    <xf numFmtId="0" fontId="1" fillId="0" borderId="4" xfId="0" applyFont="1" applyBorder="1" applyAlignment="1">
      <alignment horizontal="right"/>
    </xf>
    <xf numFmtId="0" fontId="3" fillId="0" borderId="27" xfId="0" applyFont="1" applyBorder="1" applyAlignment="1">
      <alignment horizontal="center"/>
    </xf>
    <xf numFmtId="0" fontId="1" fillId="0" borderId="3" xfId="0" applyFont="1" applyBorder="1" applyAlignment="1">
      <alignment horizontal="right"/>
    </xf>
    <xf numFmtId="2" fontId="3" fillId="0" borderId="2" xfId="0" applyNumberFormat="1" applyFont="1" applyBorder="1"/>
    <xf numFmtId="0" fontId="3" fillId="0" borderId="4" xfId="0" applyFont="1" applyBorder="1" applyAlignment="1">
      <alignment horizontal="right"/>
    </xf>
    <xf numFmtId="4" fontId="1" fillId="0" borderId="21" xfId="0" applyNumberFormat="1" applyFont="1" applyBorder="1"/>
    <xf numFmtId="4" fontId="1" fillId="0" borderId="1" xfId="0" applyNumberFormat="1" applyFont="1" applyBorder="1"/>
    <xf numFmtId="4" fontId="1" fillId="0" borderId="3" xfId="0" applyNumberFormat="1" applyFont="1" applyBorder="1"/>
    <xf numFmtId="1" fontId="7" fillId="0" borderId="16" xfId="0" applyNumberFormat="1" applyFont="1" applyBorder="1"/>
    <xf numFmtId="1" fontId="6" fillId="0" borderId="41" xfId="0" applyNumberFormat="1" applyFont="1" applyBorder="1"/>
    <xf numFmtId="1" fontId="1" fillId="0" borderId="19" xfId="0" applyNumberFormat="1" applyFont="1" applyBorder="1"/>
    <xf numFmtId="1" fontId="4" fillId="0" borderId="20" xfId="0" applyNumberFormat="1" applyFont="1" applyBorder="1" applyAlignment="1">
      <alignment horizontal="center" wrapText="1" shrinkToFit="1"/>
    </xf>
    <xf numFmtId="1" fontId="0" fillId="0" borderId="16" xfId="0" applyNumberFormat="1" applyBorder="1" applyAlignment="1" applyProtection="1">
      <alignment horizontal="center"/>
      <protection locked="0"/>
    </xf>
    <xf numFmtId="1" fontId="0" fillId="0" borderId="6" xfId="0" applyNumberFormat="1" applyBorder="1" applyAlignment="1" applyProtection="1">
      <alignment horizontal="center"/>
      <protection locked="0"/>
    </xf>
    <xf numFmtId="1" fontId="0" fillId="0" borderId="7" xfId="0" applyNumberFormat="1" applyBorder="1" applyAlignment="1" applyProtection="1">
      <alignment horizontal="center"/>
      <protection locked="0"/>
    </xf>
    <xf numFmtId="1" fontId="0" fillId="0" borderId="9" xfId="0" applyNumberFormat="1" applyBorder="1" applyAlignment="1" applyProtection="1">
      <alignment horizontal="center"/>
      <protection locked="0"/>
    </xf>
    <xf numFmtId="1" fontId="0" fillId="0" borderId="8" xfId="0" applyNumberForma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1" fontId="3" fillId="0" borderId="7" xfId="0" applyNumberFormat="1" applyFont="1" applyBorder="1" applyAlignment="1" applyProtection="1">
      <alignment horizontal="center"/>
      <protection locked="0"/>
    </xf>
    <xf numFmtId="1" fontId="3" fillId="0" borderId="16" xfId="0" applyNumberFormat="1" applyFont="1" applyBorder="1" applyAlignment="1" applyProtection="1">
      <alignment horizontal="center"/>
      <protection locked="0"/>
    </xf>
    <xf numFmtId="1" fontId="0" fillId="0" borderId="38" xfId="0" applyNumberFormat="1" applyBorder="1" applyAlignment="1" applyProtection="1">
      <alignment horizontal="center"/>
      <protection locked="0"/>
    </xf>
    <xf numFmtId="1" fontId="0" fillId="0" borderId="0" xfId="0" applyNumberFormat="1"/>
    <xf numFmtId="4" fontId="1" fillId="0" borderId="18" xfId="0" applyNumberFormat="1" applyFont="1" applyBorder="1" applyAlignment="1">
      <alignment horizontal="left"/>
    </xf>
    <xf numFmtId="4" fontId="4" fillId="0" borderId="30" xfId="0" applyNumberFormat="1" applyFont="1" applyBorder="1" applyAlignment="1">
      <alignment horizontal="center" wrapText="1" shrinkToFit="1"/>
    </xf>
    <xf numFmtId="4" fontId="4" fillId="0" borderId="11" xfId="0" applyNumberFormat="1" applyFont="1" applyBorder="1" applyAlignment="1">
      <alignment horizontal="center"/>
    </xf>
    <xf numFmtId="4" fontId="0" fillId="0" borderId="13" xfId="0" applyNumberFormat="1" applyBorder="1" applyAlignment="1">
      <alignment horizontal="center"/>
    </xf>
    <xf numFmtId="4" fontId="0" fillId="0" borderId="12" xfId="0" applyNumberFormat="1" applyBorder="1" applyAlignment="1">
      <alignment horizontal="center"/>
    </xf>
    <xf numFmtId="4" fontId="0" fillId="0" borderId="37" xfId="0" applyNumberFormat="1" applyBorder="1" applyAlignment="1">
      <alignment horizontal="center"/>
    </xf>
    <xf numFmtId="4" fontId="0" fillId="0" borderId="0" xfId="0" applyNumberFormat="1"/>
    <xf numFmtId="4" fontId="0" fillId="0" borderId="14" xfId="0" applyNumberFormat="1" applyBorder="1" applyAlignment="1">
      <alignment horizontal="center"/>
    </xf>
    <xf numFmtId="0" fontId="3" fillId="0" borderId="33" xfId="0" applyFont="1" applyBorder="1"/>
    <xf numFmtId="0" fontId="4" fillId="0" borderId="36" xfId="0" applyFont="1" applyBorder="1"/>
    <xf numFmtId="4" fontId="1" fillId="0" borderId="30" xfId="0" applyNumberFormat="1" applyFont="1" applyBorder="1" applyAlignment="1">
      <alignment horizontal="right"/>
    </xf>
    <xf numFmtId="4" fontId="1" fillId="0" borderId="14" xfId="0" applyNumberFormat="1" applyFont="1" applyBorder="1" applyAlignment="1">
      <alignment horizontal="right"/>
    </xf>
    <xf numFmtId="4" fontId="1" fillId="0" borderId="17" xfId="0" applyNumberFormat="1" applyFont="1" applyBorder="1" applyAlignment="1">
      <alignment horizontal="right"/>
    </xf>
    <xf numFmtId="4" fontId="1" fillId="0" borderId="15" xfId="0" applyNumberFormat="1" applyFont="1" applyBorder="1" applyAlignment="1">
      <alignment horizontal="right"/>
    </xf>
    <xf numFmtId="0" fontId="4" fillId="0" borderId="33" xfId="0" applyFont="1" applyBorder="1"/>
    <xf numFmtId="0" fontId="1" fillId="0" borderId="0" xfId="0" applyFont="1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0" fillId="0" borderId="3" xfId="0" applyBorder="1" applyAlignment="1">
      <alignment horizontal="right"/>
    </xf>
    <xf numFmtId="2" fontId="0" fillId="0" borderId="3" xfId="0" applyNumberFormat="1" applyBorder="1" applyAlignment="1">
      <alignment horizontal="right"/>
    </xf>
    <xf numFmtId="4" fontId="4" fillId="0" borderId="54" xfId="0" applyNumberFormat="1" applyFont="1" applyBorder="1" applyAlignment="1">
      <alignment horizontal="right" vertical="top"/>
    </xf>
    <xf numFmtId="0" fontId="1" fillId="0" borderId="45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3" fillId="0" borderId="46" xfId="0" applyFont="1" applyBorder="1"/>
    <xf numFmtId="0" fontId="0" fillId="0" borderId="31" xfId="0" applyBorder="1"/>
    <xf numFmtId="0" fontId="1" fillId="0" borderId="47" xfId="0" applyFont="1" applyBorder="1"/>
    <xf numFmtId="0" fontId="0" fillId="0" borderId="43" xfId="0" applyBorder="1"/>
    <xf numFmtId="0" fontId="3" fillId="0" borderId="45" xfId="0" applyFont="1" applyBorder="1"/>
    <xf numFmtId="0" fontId="0" fillId="0" borderId="27" xfId="0" applyBorder="1"/>
    <xf numFmtId="0" fontId="1" fillId="0" borderId="49" xfId="0" applyFont="1" applyBorder="1"/>
    <xf numFmtId="0" fontId="0" fillId="0" borderId="26" xfId="0" applyBorder="1"/>
    <xf numFmtId="0" fontId="4" fillId="0" borderId="19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46" xfId="0" applyBorder="1"/>
    <xf numFmtId="0" fontId="4" fillId="0" borderId="48" xfId="0" applyFont="1" applyBorder="1" applyAlignment="1">
      <alignment horizontal="left"/>
    </xf>
    <xf numFmtId="0" fontId="1" fillId="0" borderId="46" xfId="0" applyFont="1" applyBorder="1"/>
    <xf numFmtId="0" fontId="0" fillId="0" borderId="55" xfId="0" applyBorder="1" applyProtection="1">
      <protection locked="0"/>
    </xf>
    <xf numFmtId="0" fontId="0" fillId="0" borderId="28" xfId="0" applyBorder="1" applyProtection="1">
      <protection locked="0"/>
    </xf>
    <xf numFmtId="0" fontId="1" fillId="0" borderId="45" xfId="0" applyFont="1" applyBorder="1"/>
    <xf numFmtId="0" fontId="3" fillId="0" borderId="47" xfId="0" applyFont="1" applyBorder="1"/>
    <xf numFmtId="0" fontId="1" fillId="0" borderId="27" xfId="0" applyFont="1" applyBorder="1" applyAlignment="1">
      <alignment horizontal="left"/>
    </xf>
    <xf numFmtId="0" fontId="0" fillId="0" borderId="45" xfId="0" applyBorder="1" applyAlignment="1">
      <alignment horizontal="left"/>
    </xf>
    <xf numFmtId="0" fontId="0" fillId="0" borderId="27" xfId="0" applyBorder="1" applyAlignment="1">
      <alignment horizontal="left"/>
    </xf>
    <xf numFmtId="1" fontId="4" fillId="0" borderId="56" xfId="0" applyNumberFormat="1" applyFont="1" applyBorder="1" applyAlignment="1" applyProtection="1">
      <alignment horizontal="right" vertical="top" wrapText="1"/>
      <protection locked="0"/>
    </xf>
    <xf numFmtId="1" fontId="4" fillId="0" borderId="57" xfId="0" applyNumberFormat="1" applyFont="1" applyBorder="1" applyAlignment="1" applyProtection="1">
      <alignment horizontal="right" vertical="top" wrapText="1"/>
      <protection locked="0"/>
    </xf>
    <xf numFmtId="1" fontId="4" fillId="0" borderId="58" xfId="0" applyNumberFormat="1" applyFont="1" applyBorder="1" applyAlignment="1" applyProtection="1">
      <alignment horizontal="right" vertical="top" wrapText="1"/>
      <protection locked="0"/>
    </xf>
    <xf numFmtId="1" fontId="0" fillId="0" borderId="10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0" fontId="6" fillId="0" borderId="41" xfId="0" applyFont="1" applyBorder="1"/>
    <xf numFmtId="0" fontId="6" fillId="0" borderId="26" xfId="0" applyFont="1" applyBorder="1" applyAlignment="1" applyProtection="1">
      <alignment horizontal="left"/>
      <protection locked="0"/>
    </xf>
    <xf numFmtId="0" fontId="6" fillId="0" borderId="2" xfId="0" applyFont="1" applyBorder="1" applyAlignment="1" applyProtection="1">
      <alignment horizontal="left"/>
      <protection locked="0"/>
    </xf>
    <xf numFmtId="0" fontId="6" fillId="0" borderId="13" xfId="0" applyFont="1" applyBorder="1" applyAlignment="1" applyProtection="1">
      <alignment horizontal="left"/>
      <protection locked="0"/>
    </xf>
    <xf numFmtId="0" fontId="6" fillId="0" borderId="28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left"/>
      <protection locked="0"/>
    </xf>
    <xf numFmtId="0" fontId="1" fillId="0" borderId="45" xfId="0" applyFont="1" applyBorder="1" applyAlignment="1" applyProtection="1">
      <alignment horizontal="left"/>
      <protection locked="0"/>
    </xf>
    <xf numFmtId="0" fontId="0" fillId="0" borderId="28" xfId="0" applyBorder="1" applyAlignment="1" applyProtection="1">
      <alignment horizontal="left"/>
      <protection locked="0"/>
    </xf>
    <xf numFmtId="14" fontId="0" fillId="0" borderId="45" xfId="0" applyNumberFormat="1" applyBorder="1" applyAlignment="1" applyProtection="1">
      <alignment horizontal="left"/>
      <protection locked="0"/>
    </xf>
    <xf numFmtId="0" fontId="0" fillId="0" borderId="26" xfId="0" applyBorder="1" applyAlignment="1" applyProtection="1">
      <alignment horizontal="left"/>
      <protection locked="0"/>
    </xf>
    <xf numFmtId="0" fontId="0" fillId="0" borderId="45" xfId="0" applyBorder="1" applyAlignment="1" applyProtection="1">
      <alignment horizontal="left"/>
      <protection locked="0"/>
    </xf>
    <xf numFmtId="0" fontId="0" fillId="0" borderId="27" xfId="0" applyBorder="1" applyAlignment="1" applyProtection="1">
      <alignment horizontal="left"/>
      <protection locked="0"/>
    </xf>
    <xf numFmtId="0" fontId="5" fillId="0" borderId="0" xfId="0" applyFont="1"/>
    <xf numFmtId="0" fontId="0" fillId="0" borderId="0" xfId="0"/>
    <xf numFmtId="0" fontId="4" fillId="0" borderId="23" xfId="0" applyFont="1" applyBorder="1"/>
    <xf numFmtId="0" fontId="4" fillId="0" borderId="40" xfId="0" applyFont="1" applyBorder="1"/>
    <xf numFmtId="0" fontId="6" fillId="0" borderId="0" xfId="0" applyFont="1" applyAlignment="1" applyProtection="1">
      <alignment horizontal="left"/>
      <protection locked="0"/>
    </xf>
    <xf numFmtId="0" fontId="6" fillId="0" borderId="18" xfId="0" applyFont="1" applyBorder="1" applyAlignment="1" applyProtection="1">
      <alignment horizontal="left"/>
      <protection locked="0"/>
    </xf>
    <xf numFmtId="0" fontId="6" fillId="0" borderId="27" xfId="0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7" fillId="0" borderId="46" xfId="0" applyFont="1" applyBorder="1" applyAlignment="1" applyProtection="1">
      <alignment horizontal="left"/>
      <protection locked="0"/>
    </xf>
    <xf numFmtId="0" fontId="7" fillId="0" borderId="31" xfId="0" applyFont="1" applyBorder="1" applyAlignment="1" applyProtection="1">
      <alignment horizontal="left"/>
      <protection locked="0"/>
    </xf>
    <xf numFmtId="0" fontId="6" fillId="0" borderId="42" xfId="0" applyFont="1" applyBorder="1" applyAlignment="1">
      <alignment horizontal="left"/>
    </xf>
    <xf numFmtId="0" fontId="6" fillId="0" borderId="51" xfId="0" applyFont="1" applyBorder="1" applyAlignment="1">
      <alignment horizontal="left"/>
    </xf>
    <xf numFmtId="0" fontId="6" fillId="0" borderId="51" xfId="0" applyFont="1" applyBorder="1" applyAlignment="1" applyProtection="1">
      <alignment horizontal="left"/>
      <protection locked="0"/>
    </xf>
    <xf numFmtId="0" fontId="6" fillId="0" borderId="52" xfId="0" applyFont="1" applyBorder="1" applyAlignment="1" applyProtection="1">
      <alignment horizontal="left"/>
      <protection locked="0"/>
    </xf>
    <xf numFmtId="0" fontId="6" fillId="0" borderId="45" xfId="0" applyFont="1" applyBorder="1" applyAlignment="1" applyProtection="1">
      <alignment horizontal="left"/>
      <protection locked="0"/>
    </xf>
    <xf numFmtId="0" fontId="6" fillId="0" borderId="44" xfId="0" applyFont="1" applyBorder="1" applyAlignment="1" applyProtection="1">
      <alignment horizontal="left"/>
      <protection locked="0"/>
    </xf>
    <xf numFmtId="0" fontId="6" fillId="0" borderId="50" xfId="0" applyFont="1" applyBorder="1" applyAlignment="1" applyProtection="1">
      <alignment horizontal="left"/>
      <protection locked="0"/>
    </xf>
    <xf numFmtId="0" fontId="7" fillId="0" borderId="32" xfId="0" applyFont="1" applyBorder="1" applyAlignment="1">
      <alignment horizontal="left"/>
    </xf>
    <xf numFmtId="0" fontId="7" fillId="0" borderId="33" xfId="0" applyFont="1" applyBorder="1" applyAlignment="1">
      <alignment horizontal="left"/>
    </xf>
    <xf numFmtId="0" fontId="7" fillId="0" borderId="34" xfId="0" applyFont="1" applyBorder="1" applyAlignment="1">
      <alignment horizontal="left"/>
    </xf>
    <xf numFmtId="0" fontId="4" fillId="0" borderId="48" xfId="0" applyFont="1" applyBorder="1" applyAlignment="1">
      <alignment wrapText="1" shrinkToFit="1"/>
    </xf>
    <xf numFmtId="0" fontId="0" fillId="0" borderId="39" xfId="0" applyBorder="1" applyAlignment="1">
      <alignment wrapText="1" shrinkToFit="1"/>
    </xf>
    <xf numFmtId="0" fontId="3" fillId="0" borderId="53" xfId="0" applyFont="1" applyBorder="1"/>
    <xf numFmtId="0" fontId="0" fillId="0" borderId="29" xfId="0" applyBorder="1"/>
    <xf numFmtId="0" fontId="3" fillId="0" borderId="49" xfId="0" applyFont="1" applyBorder="1"/>
    <xf numFmtId="0" fontId="4" fillId="0" borderId="5" xfId="0" applyFont="1" applyBorder="1"/>
    <xf numFmtId="0" fontId="0" fillId="0" borderId="5" xfId="0" applyBorder="1"/>
    <xf numFmtId="0" fontId="4" fillId="0" borderId="11" xfId="0" applyFont="1" applyBorder="1" applyAlignment="1">
      <alignment horizontal="left"/>
    </xf>
    <xf numFmtId="4" fontId="3" fillId="0" borderId="34" xfId="0" applyNumberFormat="1" applyFont="1" applyBorder="1" applyAlignment="1">
      <alignment horizontal="center"/>
    </xf>
    <xf numFmtId="4" fontId="3" fillId="0" borderId="37" xfId="0" applyNumberFormat="1" applyFont="1" applyBorder="1" applyAlignment="1">
      <alignment horizontal="center"/>
    </xf>
    <xf numFmtId="1" fontId="0" fillId="0" borderId="32" xfId="0" applyNumberFormat="1" applyBorder="1" applyAlignment="1">
      <alignment horizontal="center"/>
    </xf>
    <xf numFmtId="1" fontId="0" fillId="0" borderId="33" xfId="0" applyNumberFormat="1" applyBorder="1" applyAlignment="1">
      <alignment horizontal="center"/>
    </xf>
    <xf numFmtId="1" fontId="0" fillId="0" borderId="35" xfId="0" applyNumberFormat="1" applyBorder="1" applyAlignment="1">
      <alignment horizontal="center"/>
    </xf>
    <xf numFmtId="1" fontId="0" fillId="0" borderId="36" xfId="0" applyNumberForma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7"/>
  <sheetViews>
    <sheetView tabSelected="1" view="pageLayout" zoomScaleNormal="100" workbookViewId="0">
      <selection activeCell="A15" sqref="A15"/>
    </sheetView>
  </sheetViews>
  <sheetFormatPr baseColWidth="10" defaultRowHeight="12.75" x14ac:dyDescent="0.2"/>
  <cols>
    <col min="1" max="1" width="7.85546875" style="60" customWidth="1"/>
    <col min="2" max="2" width="7.7109375" customWidth="1"/>
    <col min="3" max="3" width="28.7109375" customWidth="1"/>
    <col min="4" max="4" width="7.7109375" customWidth="1"/>
    <col min="5" max="5" width="9.85546875" customWidth="1"/>
    <col min="6" max="6" width="5.42578125" style="18" hidden="1" customWidth="1"/>
    <col min="7" max="7" width="9.85546875" customWidth="1"/>
    <col min="8" max="8" width="15.42578125" style="67" customWidth="1"/>
  </cols>
  <sheetData>
    <row r="1" spans="1:8" ht="16.5" thickBot="1" x14ac:dyDescent="0.3">
      <c r="A1" s="127" t="s">
        <v>22</v>
      </c>
      <c r="B1" s="127"/>
      <c r="C1" s="127"/>
      <c r="D1" s="128"/>
      <c r="E1" s="128"/>
      <c r="F1" s="128"/>
      <c r="G1" s="128"/>
      <c r="H1" s="128"/>
    </row>
    <row r="2" spans="1:8" ht="15" x14ac:dyDescent="0.25">
      <c r="A2" s="47" t="s">
        <v>24</v>
      </c>
      <c r="B2" s="9"/>
      <c r="C2" s="135"/>
      <c r="D2" s="136"/>
      <c r="E2" s="129" t="s">
        <v>28</v>
      </c>
      <c r="F2" s="129"/>
      <c r="G2" s="129"/>
      <c r="H2" s="130"/>
    </row>
    <row r="3" spans="1:8" ht="14.25" x14ac:dyDescent="0.2">
      <c r="A3" s="115" t="s">
        <v>23</v>
      </c>
      <c r="B3" s="90"/>
      <c r="C3" s="121"/>
      <c r="D3" s="126"/>
      <c r="E3" s="131"/>
      <c r="F3" s="131"/>
      <c r="G3" s="131"/>
      <c r="H3" s="132"/>
    </row>
    <row r="4" spans="1:8" ht="14.25" x14ac:dyDescent="0.2">
      <c r="A4" s="115" t="s">
        <v>29</v>
      </c>
      <c r="B4" s="90"/>
      <c r="C4" s="36"/>
      <c r="D4" s="37"/>
      <c r="E4" s="133"/>
      <c r="F4" s="133"/>
      <c r="G4" s="134"/>
      <c r="H4" s="118"/>
    </row>
    <row r="5" spans="1:8" ht="14.25" x14ac:dyDescent="0.2">
      <c r="A5" s="115" t="s">
        <v>25</v>
      </c>
      <c r="B5" s="90"/>
      <c r="C5" s="121"/>
      <c r="D5" s="122"/>
      <c r="E5" s="119"/>
      <c r="F5" s="119"/>
      <c r="G5" s="120"/>
      <c r="H5" s="118"/>
    </row>
    <row r="6" spans="1:8" ht="14.25" x14ac:dyDescent="0.2">
      <c r="A6" s="48" t="s">
        <v>26</v>
      </c>
      <c r="B6" s="30"/>
      <c r="C6" s="125"/>
      <c r="D6" s="126"/>
      <c r="E6" s="141"/>
      <c r="F6" s="142"/>
      <c r="G6" s="142"/>
      <c r="H6" s="143"/>
    </row>
    <row r="7" spans="1:8" ht="14.25" x14ac:dyDescent="0.2">
      <c r="A7" s="115" t="s">
        <v>27</v>
      </c>
      <c r="B7" s="90"/>
      <c r="C7" s="123"/>
      <c r="D7" s="124"/>
      <c r="E7" s="116"/>
      <c r="F7" s="116"/>
      <c r="G7" s="117"/>
      <c r="H7" s="118"/>
    </row>
    <row r="8" spans="1:8" ht="15" thickBot="1" x14ac:dyDescent="0.25">
      <c r="A8" s="137" t="s">
        <v>41</v>
      </c>
      <c r="B8" s="138"/>
      <c r="C8" s="138"/>
      <c r="D8" s="139"/>
      <c r="E8" s="139"/>
      <c r="F8" s="139"/>
      <c r="G8" s="139"/>
      <c r="H8" s="140"/>
    </row>
    <row r="9" spans="1:8" ht="15" x14ac:dyDescent="0.25">
      <c r="A9" s="144" t="s">
        <v>50</v>
      </c>
      <c r="B9" s="145"/>
      <c r="C9" s="145"/>
      <c r="D9" s="145"/>
      <c r="E9" s="145"/>
      <c r="F9" s="145"/>
      <c r="G9" s="145"/>
      <c r="H9" s="146"/>
    </row>
    <row r="10" spans="1:8" ht="13.5" thickBot="1" x14ac:dyDescent="0.25">
      <c r="A10" s="49" t="s">
        <v>43</v>
      </c>
      <c r="B10" s="76"/>
      <c r="C10" s="76"/>
      <c r="D10" s="77"/>
      <c r="E10" s="77"/>
      <c r="F10" s="78"/>
      <c r="G10" s="77"/>
      <c r="H10" s="61"/>
    </row>
    <row r="11" spans="1:8" ht="30" customHeight="1" thickBot="1" x14ac:dyDescent="0.25">
      <c r="A11" s="50" t="s">
        <v>31</v>
      </c>
      <c r="B11" s="31" t="s">
        <v>32</v>
      </c>
      <c r="C11" s="147" t="s">
        <v>0</v>
      </c>
      <c r="D11" s="148"/>
      <c r="E11" s="32" t="s">
        <v>42</v>
      </c>
      <c r="F11" s="33" t="s">
        <v>57</v>
      </c>
      <c r="G11" s="34" t="s">
        <v>1</v>
      </c>
      <c r="H11" s="62" t="s">
        <v>52</v>
      </c>
    </row>
    <row r="12" spans="1:8" ht="13.5" thickBot="1" x14ac:dyDescent="0.25">
      <c r="A12" s="113"/>
      <c r="B12" s="114"/>
      <c r="C12" s="84" t="s">
        <v>2</v>
      </c>
      <c r="D12" s="84"/>
      <c r="E12" s="84"/>
      <c r="F12" s="84"/>
      <c r="G12" s="84"/>
      <c r="H12" s="154"/>
    </row>
    <row r="13" spans="1:8" x14ac:dyDescent="0.2">
      <c r="A13" s="51"/>
      <c r="B13" s="17"/>
      <c r="C13" s="85" t="s">
        <v>4</v>
      </c>
      <c r="D13" s="86"/>
      <c r="E13" s="28" t="s">
        <v>9</v>
      </c>
      <c r="F13" s="10">
        <v>2.5499999999999998</v>
      </c>
      <c r="G13" s="10">
        <f>ROUND(F13*1.3*20,0)/20</f>
        <v>3.3</v>
      </c>
      <c r="H13" s="71" t="str">
        <f>IF(A13="","",A13*G13)</f>
        <v/>
      </c>
    </row>
    <row r="14" spans="1:8" x14ac:dyDescent="0.2">
      <c r="A14" s="52"/>
      <c r="B14" s="11"/>
      <c r="C14" s="91" t="s">
        <v>38</v>
      </c>
      <c r="D14" s="92"/>
      <c r="E14" s="35" t="s">
        <v>9</v>
      </c>
      <c r="F14" s="8">
        <v>2.5499999999999998</v>
      </c>
      <c r="G14" s="8">
        <f>ROUND(F14*1.3*20,0)/20</f>
        <v>3.3</v>
      </c>
      <c r="H14" s="72" t="str">
        <f t="shared" ref="H14:H21" si="0">IF(A14="","",A14*G14)</f>
        <v/>
      </c>
    </row>
    <row r="15" spans="1:8" x14ac:dyDescent="0.2">
      <c r="A15" s="53"/>
      <c r="B15" s="12"/>
      <c r="C15" s="38" t="s">
        <v>44</v>
      </c>
      <c r="D15" s="30"/>
      <c r="E15" s="27" t="s">
        <v>9</v>
      </c>
      <c r="F15" s="2">
        <v>2</v>
      </c>
      <c r="G15" s="8">
        <f t="shared" ref="G15:G21" si="1">ROUND(F15*1.3*20,0)/20</f>
        <v>2.6</v>
      </c>
      <c r="H15" s="72" t="str">
        <f t="shared" si="0"/>
        <v/>
      </c>
    </row>
    <row r="16" spans="1:8" x14ac:dyDescent="0.2">
      <c r="A16" s="53"/>
      <c r="B16" s="12"/>
      <c r="C16" s="89" t="s">
        <v>30</v>
      </c>
      <c r="D16" s="90"/>
      <c r="E16" s="1" t="s">
        <v>9</v>
      </c>
      <c r="F16" s="2">
        <v>1.6</v>
      </c>
      <c r="G16" s="2">
        <f t="shared" si="1"/>
        <v>2.1</v>
      </c>
      <c r="H16" s="72" t="str">
        <f t="shared" si="0"/>
        <v/>
      </c>
    </row>
    <row r="17" spans="1:8" x14ac:dyDescent="0.2">
      <c r="A17" s="53"/>
      <c r="B17" s="12"/>
      <c r="C17" s="89" t="s">
        <v>34</v>
      </c>
      <c r="D17" s="90"/>
      <c r="E17" s="1" t="s">
        <v>9</v>
      </c>
      <c r="F17" s="2">
        <v>1.8</v>
      </c>
      <c r="G17" s="2">
        <f t="shared" si="1"/>
        <v>2.35</v>
      </c>
      <c r="H17" s="72" t="str">
        <f t="shared" si="0"/>
        <v/>
      </c>
    </row>
    <row r="18" spans="1:8" x14ac:dyDescent="0.2">
      <c r="A18" s="53"/>
      <c r="B18" s="12"/>
      <c r="C18" s="89" t="s">
        <v>6</v>
      </c>
      <c r="D18" s="90"/>
      <c r="E18" s="1" t="s">
        <v>9</v>
      </c>
      <c r="F18" s="2">
        <v>2.6</v>
      </c>
      <c r="G18" s="2">
        <f t="shared" si="1"/>
        <v>3.4</v>
      </c>
      <c r="H18" s="72" t="str">
        <f t="shared" si="0"/>
        <v/>
      </c>
    </row>
    <row r="19" spans="1:8" x14ac:dyDescent="0.2">
      <c r="A19" s="53"/>
      <c r="B19" s="12"/>
      <c r="C19" s="89" t="s">
        <v>5</v>
      </c>
      <c r="D19" s="90"/>
      <c r="E19" s="1" t="s">
        <v>9</v>
      </c>
      <c r="F19" s="2">
        <v>2.6</v>
      </c>
      <c r="G19" s="2">
        <f t="shared" si="1"/>
        <v>3.4</v>
      </c>
      <c r="H19" s="72" t="str">
        <f t="shared" si="0"/>
        <v/>
      </c>
    </row>
    <row r="20" spans="1:8" x14ac:dyDescent="0.2">
      <c r="A20" s="53"/>
      <c r="B20" s="12"/>
      <c r="C20" s="89" t="s">
        <v>7</v>
      </c>
      <c r="D20" s="90"/>
      <c r="E20" s="1" t="s">
        <v>9</v>
      </c>
      <c r="F20" s="2">
        <v>2.5499999999999998</v>
      </c>
      <c r="G20" s="2">
        <f t="shared" si="1"/>
        <v>3.3</v>
      </c>
      <c r="H20" s="72" t="str">
        <f t="shared" si="0"/>
        <v/>
      </c>
    </row>
    <row r="21" spans="1:8" ht="13.5" thickBot="1" x14ac:dyDescent="0.25">
      <c r="A21" s="54"/>
      <c r="B21" s="14"/>
      <c r="C21" s="149" t="s">
        <v>8</v>
      </c>
      <c r="D21" s="150"/>
      <c r="E21" s="43" t="s">
        <v>10</v>
      </c>
      <c r="F21" s="21">
        <v>2.75</v>
      </c>
      <c r="G21" s="21">
        <f t="shared" si="1"/>
        <v>3.6</v>
      </c>
      <c r="H21" s="72" t="str">
        <f t="shared" si="0"/>
        <v/>
      </c>
    </row>
    <row r="22" spans="1:8" x14ac:dyDescent="0.2">
      <c r="A22" s="157"/>
      <c r="B22" s="158"/>
      <c r="C22" s="75" t="s">
        <v>48</v>
      </c>
      <c r="D22" s="69"/>
      <c r="E22" s="69"/>
      <c r="F22" s="69"/>
      <c r="G22" s="69"/>
      <c r="H22" s="155"/>
    </row>
    <row r="23" spans="1:8" ht="13.5" thickBot="1" x14ac:dyDescent="0.25">
      <c r="A23" s="159"/>
      <c r="B23" s="160"/>
      <c r="C23" s="70" t="s">
        <v>49</v>
      </c>
      <c r="D23" s="70"/>
      <c r="E23" s="70"/>
      <c r="F23" s="70"/>
      <c r="G23" s="70"/>
      <c r="H23" s="156"/>
    </row>
    <row r="24" spans="1:8" x14ac:dyDescent="0.2">
      <c r="A24" s="52"/>
      <c r="B24" s="11"/>
      <c r="C24" s="151" t="s">
        <v>4</v>
      </c>
      <c r="D24" s="92"/>
      <c r="E24" s="6" t="s">
        <v>11</v>
      </c>
      <c r="F24" s="8">
        <v>1.4</v>
      </c>
      <c r="G24" s="8">
        <f t="shared" ref="G24:G31" si="2">ROUND(F24*1.3*20,0)/20</f>
        <v>1.8</v>
      </c>
      <c r="H24" s="74" t="str">
        <f>IF(A24="","",A24*G24)</f>
        <v/>
      </c>
    </row>
    <row r="25" spans="1:8" x14ac:dyDescent="0.2">
      <c r="A25" s="52"/>
      <c r="B25" s="11"/>
      <c r="C25" s="91" t="s">
        <v>38</v>
      </c>
      <c r="D25" s="92"/>
      <c r="E25" s="6" t="s">
        <v>11</v>
      </c>
      <c r="F25" s="8">
        <v>1.4</v>
      </c>
      <c r="G25" s="8">
        <f t="shared" ref="G25" si="3">ROUND(F25*1.3*20,0)/20</f>
        <v>1.8</v>
      </c>
      <c r="H25" s="72" t="str">
        <f>IF(A25="","",A25*G25)</f>
        <v/>
      </c>
    </row>
    <row r="26" spans="1:8" x14ac:dyDescent="0.2">
      <c r="A26" s="53"/>
      <c r="B26" s="12"/>
      <c r="C26" s="89" t="s">
        <v>3</v>
      </c>
      <c r="D26" s="90"/>
      <c r="E26" s="35" t="s">
        <v>11</v>
      </c>
      <c r="F26" s="2">
        <v>1.25</v>
      </c>
      <c r="G26" s="8">
        <f t="shared" si="2"/>
        <v>1.65</v>
      </c>
      <c r="H26" s="72" t="str">
        <f t="shared" ref="H26:H31" si="4">IF(A26="","",A26*G26)</f>
        <v/>
      </c>
    </row>
    <row r="27" spans="1:8" x14ac:dyDescent="0.2">
      <c r="A27" s="53"/>
      <c r="B27" s="12"/>
      <c r="C27" s="105" t="s">
        <v>55</v>
      </c>
      <c r="D27" s="90"/>
      <c r="E27" s="6" t="s">
        <v>11</v>
      </c>
      <c r="F27" s="2">
        <v>1.05</v>
      </c>
      <c r="G27" s="8">
        <f t="shared" si="2"/>
        <v>1.35</v>
      </c>
      <c r="H27" s="72" t="str">
        <f t="shared" si="4"/>
        <v/>
      </c>
    </row>
    <row r="28" spans="1:8" x14ac:dyDescent="0.2">
      <c r="A28" s="53"/>
      <c r="B28" s="12"/>
      <c r="C28" s="105" t="s">
        <v>56</v>
      </c>
      <c r="D28" s="90"/>
      <c r="E28" s="6" t="s">
        <v>11</v>
      </c>
      <c r="F28" s="8">
        <v>1.05</v>
      </c>
      <c r="G28" s="8">
        <f t="shared" si="2"/>
        <v>1.35</v>
      </c>
      <c r="H28" s="72" t="str">
        <f t="shared" si="4"/>
        <v/>
      </c>
    </row>
    <row r="29" spans="1:8" x14ac:dyDescent="0.2">
      <c r="A29" s="53"/>
      <c r="B29" s="12"/>
      <c r="C29" s="89" t="s">
        <v>6</v>
      </c>
      <c r="D29" s="90"/>
      <c r="E29" s="35" t="s">
        <v>11</v>
      </c>
      <c r="F29" s="2">
        <v>1.4</v>
      </c>
      <c r="G29" s="8">
        <f>ROUND(F29*1.3*20,0)/20</f>
        <v>1.8</v>
      </c>
      <c r="H29" s="72" t="str">
        <f t="shared" si="4"/>
        <v/>
      </c>
    </row>
    <row r="30" spans="1:8" x14ac:dyDescent="0.2">
      <c r="A30" s="53"/>
      <c r="B30" s="12"/>
      <c r="C30" s="89" t="s">
        <v>5</v>
      </c>
      <c r="D30" s="90"/>
      <c r="E30" s="6" t="s">
        <v>11</v>
      </c>
      <c r="F30" s="2">
        <v>1.4</v>
      </c>
      <c r="G30" s="8">
        <f t="shared" si="2"/>
        <v>1.8</v>
      </c>
      <c r="H30" s="72" t="str">
        <f t="shared" si="4"/>
        <v/>
      </c>
    </row>
    <row r="31" spans="1:8" ht="13.5" thickBot="1" x14ac:dyDescent="0.25">
      <c r="A31" s="55"/>
      <c r="B31" s="13"/>
      <c r="C31" s="106" t="s">
        <v>7</v>
      </c>
      <c r="D31" s="88"/>
      <c r="E31" s="3" t="s">
        <v>11</v>
      </c>
      <c r="F31" s="4">
        <v>1.3</v>
      </c>
      <c r="G31" s="8">
        <f t="shared" si="2"/>
        <v>1.7</v>
      </c>
      <c r="H31" s="72" t="str">
        <f t="shared" si="4"/>
        <v/>
      </c>
    </row>
    <row r="32" spans="1:8" ht="13.5" thickBot="1" x14ac:dyDescent="0.25">
      <c r="A32" s="113"/>
      <c r="B32" s="114"/>
      <c r="C32" s="84" t="s">
        <v>16</v>
      </c>
      <c r="D32" s="84"/>
      <c r="E32" s="84"/>
      <c r="F32" s="84"/>
      <c r="G32" s="84"/>
      <c r="H32" s="154"/>
    </row>
    <row r="33" spans="1:8" x14ac:dyDescent="0.2">
      <c r="A33" s="52"/>
      <c r="B33" s="11"/>
      <c r="C33" s="91" t="s">
        <v>46</v>
      </c>
      <c r="D33" s="92"/>
      <c r="E33" s="6" t="s">
        <v>15</v>
      </c>
      <c r="F33" s="8">
        <v>1.85</v>
      </c>
      <c r="G33" s="8">
        <f t="shared" ref="G33:G38" si="5">ROUND(F33*1.3*20,0)/20</f>
        <v>2.4</v>
      </c>
      <c r="H33" s="74" t="str">
        <f>IF(A33="","",A33*G33)</f>
        <v/>
      </c>
    </row>
    <row r="34" spans="1:8" x14ac:dyDescent="0.2">
      <c r="A34" s="53"/>
      <c r="B34" s="12"/>
      <c r="C34" s="105" t="s">
        <v>45</v>
      </c>
      <c r="D34" s="90"/>
      <c r="E34" s="27" t="s">
        <v>11</v>
      </c>
      <c r="F34" s="2">
        <v>1.8</v>
      </c>
      <c r="G34" s="8">
        <f t="shared" si="5"/>
        <v>2.35</v>
      </c>
      <c r="H34" s="72" t="str">
        <f t="shared" ref="H34:H35" si="6">IF(A34="","",A34*G34)</f>
        <v/>
      </c>
    </row>
    <row r="35" spans="1:8" ht="13.5" thickBot="1" x14ac:dyDescent="0.25">
      <c r="A35" s="55"/>
      <c r="B35" s="13"/>
      <c r="C35" s="87" t="s">
        <v>39</v>
      </c>
      <c r="D35" s="88"/>
      <c r="E35" s="41" t="s">
        <v>11</v>
      </c>
      <c r="F35" s="4">
        <v>1.9</v>
      </c>
      <c r="G35" s="8">
        <f t="shared" si="5"/>
        <v>2.4500000000000002</v>
      </c>
      <c r="H35" s="73" t="str">
        <f t="shared" si="6"/>
        <v/>
      </c>
    </row>
    <row r="36" spans="1:8" ht="13.5" thickBot="1" x14ac:dyDescent="0.25">
      <c r="A36" s="113"/>
      <c r="B36" s="114"/>
      <c r="C36" s="84" t="s">
        <v>17</v>
      </c>
      <c r="D36" s="84"/>
      <c r="E36" s="84"/>
      <c r="F36" s="84"/>
      <c r="G36" s="84"/>
      <c r="H36" s="154"/>
    </row>
    <row r="37" spans="1:8" s="16" customFormat="1" x14ac:dyDescent="0.2">
      <c r="A37" s="56"/>
      <c r="B37" s="15"/>
      <c r="C37" s="85" t="s">
        <v>33</v>
      </c>
      <c r="D37" s="86"/>
      <c r="E37" s="6" t="s">
        <v>15</v>
      </c>
      <c r="F37" s="10">
        <v>6.2</v>
      </c>
      <c r="G37" s="8">
        <f t="shared" si="5"/>
        <v>8.0500000000000007</v>
      </c>
      <c r="H37" s="74" t="str">
        <f>IF(A37="","",A37*G37)</f>
        <v/>
      </c>
    </row>
    <row r="38" spans="1:8" s="16" customFormat="1" x14ac:dyDescent="0.2">
      <c r="A38" s="57"/>
      <c r="B38" s="40"/>
      <c r="C38" s="82" t="s">
        <v>18</v>
      </c>
      <c r="D38" s="107"/>
      <c r="E38" s="27" t="s">
        <v>15</v>
      </c>
      <c r="F38" s="2">
        <v>7.35</v>
      </c>
      <c r="G38" s="8">
        <f t="shared" si="5"/>
        <v>9.5500000000000007</v>
      </c>
      <c r="H38" s="72" t="str">
        <f t="shared" ref="H38" si="7">IF(A38="","",A38*G38)</f>
        <v/>
      </c>
    </row>
    <row r="39" spans="1:8" ht="13.5" thickBot="1" x14ac:dyDescent="0.25">
      <c r="A39" s="54"/>
      <c r="B39" s="14"/>
      <c r="C39" s="87"/>
      <c r="D39" s="88"/>
      <c r="E39" s="39"/>
      <c r="F39" s="21"/>
      <c r="G39" s="8"/>
      <c r="H39" s="73"/>
    </row>
    <row r="40" spans="1:8" ht="13.5" thickBot="1" x14ac:dyDescent="0.25">
      <c r="A40" s="113"/>
      <c r="B40" s="114"/>
      <c r="C40" s="84" t="s">
        <v>19</v>
      </c>
      <c r="D40" s="84"/>
      <c r="E40" s="84"/>
      <c r="F40" s="84"/>
      <c r="G40" s="84"/>
      <c r="H40" s="63" t="s">
        <v>51</v>
      </c>
    </row>
    <row r="41" spans="1:8" s="16" customFormat="1" x14ac:dyDescent="0.2">
      <c r="A41" s="58"/>
      <c r="B41" s="24"/>
      <c r="C41" s="102" t="s">
        <v>58</v>
      </c>
      <c r="D41" s="86"/>
      <c r="E41" s="26" t="s">
        <v>15</v>
      </c>
      <c r="F41" s="25">
        <v>4.8</v>
      </c>
      <c r="G41" s="8">
        <f>ROUND(F41*1.3*20,0)/20</f>
        <v>6.25</v>
      </c>
      <c r="H41" s="74" t="str">
        <f>IF(A41="","",A41*G41)</f>
        <v/>
      </c>
    </row>
    <row r="42" spans="1:8" s="16" customFormat="1" x14ac:dyDescent="0.2">
      <c r="A42" s="56"/>
      <c r="B42" s="15"/>
      <c r="C42" s="82" t="s">
        <v>47</v>
      </c>
      <c r="D42" s="83"/>
      <c r="E42" s="35" t="s">
        <v>15</v>
      </c>
      <c r="F42" s="42">
        <v>8</v>
      </c>
      <c r="G42" s="8">
        <f>ROUND(F42*1.3*20,0)/20</f>
        <v>10.4</v>
      </c>
      <c r="H42" s="72" t="str">
        <f t="shared" ref="H42:H43" si="8">IF(A42="","",A42*G42)</f>
        <v/>
      </c>
    </row>
    <row r="43" spans="1:8" ht="13.5" thickBot="1" x14ac:dyDescent="0.25">
      <c r="A43" s="53"/>
      <c r="B43" s="23"/>
      <c r="C43" s="38" t="s">
        <v>59</v>
      </c>
      <c r="D43" s="30"/>
      <c r="E43" s="5" t="s">
        <v>20</v>
      </c>
      <c r="F43" s="20">
        <v>12.4</v>
      </c>
      <c r="G43" s="8">
        <f>ROUND(F43*1.3*20,0)/20</f>
        <v>16.100000000000001</v>
      </c>
      <c r="H43" s="73" t="str">
        <f t="shared" si="8"/>
        <v/>
      </c>
    </row>
    <row r="44" spans="1:8" ht="13.5" thickBot="1" x14ac:dyDescent="0.25">
      <c r="A44" s="113"/>
      <c r="B44" s="114"/>
      <c r="C44" s="152" t="s">
        <v>12</v>
      </c>
      <c r="D44" s="153"/>
      <c r="E44" s="153"/>
      <c r="F44" s="153"/>
      <c r="G44" s="153"/>
      <c r="H44" s="63"/>
    </row>
    <row r="45" spans="1:8" x14ac:dyDescent="0.2">
      <c r="A45" s="52"/>
      <c r="B45" s="11"/>
      <c r="C45" s="85" t="s">
        <v>36</v>
      </c>
      <c r="D45" s="86"/>
      <c r="E45" s="7" t="s">
        <v>13</v>
      </c>
      <c r="F45" s="19">
        <v>9</v>
      </c>
      <c r="G45" s="8">
        <f>ROUND(F45*1.3*20,0)/20</f>
        <v>11.7</v>
      </c>
      <c r="H45" s="74" t="str">
        <f>IF(A45="","",A45*G45)</f>
        <v/>
      </c>
    </row>
    <row r="46" spans="1:8" ht="13.5" thickBot="1" x14ac:dyDescent="0.25">
      <c r="A46" s="59"/>
      <c r="B46" s="29"/>
      <c r="C46" s="106" t="s">
        <v>37</v>
      </c>
      <c r="D46" s="88"/>
      <c r="E46" s="5" t="s">
        <v>14</v>
      </c>
      <c r="F46" s="20">
        <v>3.6</v>
      </c>
      <c r="G46" s="8">
        <f>ROUND(F46*1.3*20,0)/20</f>
        <v>4.7</v>
      </c>
      <c r="H46" s="73" t="str">
        <f>IF(A46="","",A46*G46)</f>
        <v/>
      </c>
    </row>
    <row r="47" spans="1:8" ht="13.5" thickBot="1" x14ac:dyDescent="0.25">
      <c r="A47" s="113"/>
      <c r="B47" s="114"/>
      <c r="C47" s="101" t="s">
        <v>21</v>
      </c>
      <c r="D47" s="84"/>
      <c r="E47" s="84"/>
      <c r="F47" s="84"/>
      <c r="G47" s="84"/>
      <c r="H47" s="66"/>
    </row>
    <row r="48" spans="1:8" x14ac:dyDescent="0.2">
      <c r="A48" s="51"/>
      <c r="B48" s="17"/>
      <c r="C48" s="100" t="s">
        <v>35</v>
      </c>
      <c r="D48" s="86"/>
      <c r="E48" s="28" t="s">
        <v>40</v>
      </c>
      <c r="F48" s="22">
        <v>4.2</v>
      </c>
      <c r="G48" s="44">
        <f>ROUND(F48*1.3*20,0)/20</f>
        <v>5.45</v>
      </c>
      <c r="H48" s="74" t="str">
        <f>IF(A48="","",A48*G48)</f>
        <v/>
      </c>
    </row>
    <row r="49" spans="1:8" x14ac:dyDescent="0.2">
      <c r="A49" s="52"/>
      <c r="B49" s="11"/>
      <c r="C49" s="108"/>
      <c r="D49" s="109"/>
      <c r="E49" s="35"/>
      <c r="F49" s="19"/>
      <c r="G49" s="46"/>
      <c r="H49" s="64"/>
    </row>
    <row r="50" spans="1:8" x14ac:dyDescent="0.2">
      <c r="A50" s="52"/>
      <c r="B50" s="11"/>
      <c r="C50" s="108"/>
      <c r="D50" s="109"/>
      <c r="E50" s="35"/>
      <c r="F50" s="19"/>
      <c r="G50" s="45"/>
      <c r="H50" s="65"/>
    </row>
    <row r="51" spans="1:8" x14ac:dyDescent="0.2">
      <c r="A51" s="55"/>
      <c r="B51" s="13"/>
      <c r="C51" s="103"/>
      <c r="D51" s="104"/>
      <c r="E51" s="79"/>
      <c r="F51" s="80"/>
      <c r="G51" s="46"/>
      <c r="H51" s="68"/>
    </row>
    <row r="52" spans="1:8" ht="13.5" thickBot="1" x14ac:dyDescent="0.25">
      <c r="A52" s="110" t="s">
        <v>53</v>
      </c>
      <c r="B52" s="111"/>
      <c r="C52" s="111"/>
      <c r="D52" s="111"/>
      <c r="E52" s="111"/>
      <c r="F52" s="111"/>
      <c r="G52" s="112"/>
      <c r="H52" s="81">
        <f>SUM(H13:H21,H24:H31,H33:H35,H37:H39,H41:H43,H45:H46,H48:H51)</f>
        <v>0</v>
      </c>
    </row>
    <row r="53" spans="1:8" ht="13.5" thickTop="1" x14ac:dyDescent="0.2">
      <c r="A53" s="93" t="s">
        <v>54</v>
      </c>
      <c r="B53" s="94"/>
      <c r="C53" s="94"/>
      <c r="D53" s="94"/>
      <c r="E53" s="94"/>
      <c r="F53" s="94"/>
      <c r="G53" s="94"/>
      <c r="H53" s="95"/>
    </row>
    <row r="54" spans="1:8" x14ac:dyDescent="0.2">
      <c r="A54" s="96"/>
      <c r="B54" s="94"/>
      <c r="C54" s="94"/>
      <c r="D54" s="94"/>
      <c r="E54" s="94"/>
      <c r="F54" s="94"/>
      <c r="G54" s="94"/>
      <c r="H54" s="95"/>
    </row>
    <row r="55" spans="1:8" ht="13.5" thickBot="1" x14ac:dyDescent="0.25">
      <c r="A55" s="97"/>
      <c r="B55" s="98"/>
      <c r="C55" s="98"/>
      <c r="D55" s="98"/>
      <c r="E55" s="98"/>
      <c r="F55" s="98"/>
      <c r="G55" s="98"/>
      <c r="H55" s="99"/>
    </row>
    <row r="57" spans="1:8" x14ac:dyDescent="0.2">
      <c r="F57"/>
    </row>
  </sheetData>
  <sheetProtection algorithmName="SHA-512" hashValue="p5ewRnWGU8c4AW99UEgoWgLy5eClOOVjyrgdVk6lHayvpDnOe4KBwyGnEtaIZBPAcfIFnCRwG73YLSiENlzqQA==" saltValue="qIC+Ob8AoiuM8S6bKTMQpQ==" spinCount="100000" sheet="1" selectLockedCells="1"/>
  <mergeCells count="66">
    <mergeCell ref="A12:B12"/>
    <mergeCell ref="C12:H12"/>
    <mergeCell ref="H22:H23"/>
    <mergeCell ref="C32:H32"/>
    <mergeCell ref="C36:H36"/>
    <mergeCell ref="A22:B23"/>
    <mergeCell ref="A32:B32"/>
    <mergeCell ref="A36:B36"/>
    <mergeCell ref="A40:B40"/>
    <mergeCell ref="A44:B44"/>
    <mergeCell ref="A8:C8"/>
    <mergeCell ref="D8:H8"/>
    <mergeCell ref="E6:H6"/>
    <mergeCell ref="A9:H9"/>
    <mergeCell ref="C11:D11"/>
    <mergeCell ref="C21:D21"/>
    <mergeCell ref="C24:D24"/>
    <mergeCell ref="C26:D26"/>
    <mergeCell ref="C33:D33"/>
    <mergeCell ref="C30:D30"/>
    <mergeCell ref="C25:D25"/>
    <mergeCell ref="C27:D27"/>
    <mergeCell ref="C28:D28"/>
    <mergeCell ref="C44:G44"/>
    <mergeCell ref="A1:H1"/>
    <mergeCell ref="E2:H2"/>
    <mergeCell ref="E3:H3"/>
    <mergeCell ref="E4:H4"/>
    <mergeCell ref="A3:B3"/>
    <mergeCell ref="C2:D2"/>
    <mergeCell ref="C3:D3"/>
    <mergeCell ref="A5:B5"/>
    <mergeCell ref="A4:B4"/>
    <mergeCell ref="A7:B7"/>
    <mergeCell ref="E7:H7"/>
    <mergeCell ref="E5:H5"/>
    <mergeCell ref="C5:D5"/>
    <mergeCell ref="C7:D7"/>
    <mergeCell ref="C6:D6"/>
    <mergeCell ref="A53:H55"/>
    <mergeCell ref="C29:D29"/>
    <mergeCell ref="C48:D48"/>
    <mergeCell ref="C47:G47"/>
    <mergeCell ref="C41:D41"/>
    <mergeCell ref="C51:D51"/>
    <mergeCell ref="C34:D34"/>
    <mergeCell ref="C35:D35"/>
    <mergeCell ref="C31:D31"/>
    <mergeCell ref="C38:D38"/>
    <mergeCell ref="C49:D49"/>
    <mergeCell ref="C50:D50"/>
    <mergeCell ref="A52:G52"/>
    <mergeCell ref="A47:B47"/>
    <mergeCell ref="C45:D45"/>
    <mergeCell ref="C46:D46"/>
    <mergeCell ref="C42:D42"/>
    <mergeCell ref="C40:G40"/>
    <mergeCell ref="C37:D37"/>
    <mergeCell ref="C39:D39"/>
    <mergeCell ref="C13:D13"/>
    <mergeCell ref="C16:D16"/>
    <mergeCell ref="C17:D17"/>
    <mergeCell ref="C14:D14"/>
    <mergeCell ref="C18:D18"/>
    <mergeCell ref="C19:D19"/>
    <mergeCell ref="C20:D20"/>
  </mergeCells>
  <phoneticPr fontId="2" type="noConversion"/>
  <pageMargins left="0.78740157480314965" right="0.78740157480314965" top="0.74803149606299213" bottom="0.59055118110236227" header="0.31496062992125984" footer="0.31496062992125984"/>
  <pageSetup paperSize="9" orientation="portrait" r:id="rId1"/>
  <headerFooter alignWithMargins="0">
    <oddHeader>&amp;L&amp;"Arial,Fett"&amp;14Pfarreiforum St. Josef, Töss, Nägelseestr. 46, 8406 Winterthur</oddHeader>
    <oddFooter>&amp;LSortiment und Preise gültig ab 01.03.2024 / Änderungen bleiben vorbehalten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Bestellung</vt:lpstr>
    </vt:vector>
  </TitlesOfParts>
  <Company>HomeWork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Ferdinand Hess</dc:creator>
  <cp:lastModifiedBy>Cornelia Bhend (WSKVW)</cp:lastModifiedBy>
  <cp:lastPrinted>2016-11-21T12:22:41Z</cp:lastPrinted>
  <dcterms:created xsi:type="dcterms:W3CDTF">2010-02-04T14:27:42Z</dcterms:created>
  <dcterms:modified xsi:type="dcterms:W3CDTF">2026-07-23T14:49:25Z</dcterms:modified>
</cp:coreProperties>
</file>